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10" windowHeight="12480" activeTab="0"/>
  </bookViews>
  <sheets>
    <sheet name="wl0306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<sst xmlns="http://schemas.openxmlformats.org/spreadsheetml/2006/main" count="65" uniqueCount="38">
  <si>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Name</t>
  </si>
  <si>
    <t>F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</si>
  <si>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</si>
  <si>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</si>
  <si>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</si>
  <si>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</si>
  <si>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</si>
  <si>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</si>
  <si>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</si>
  <si>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</si>
  <si>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</si>
  <si>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</si>
  <si>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Pen</t>
  </si>
  <si>
    <t>GREG DAKIN</t>
  </si>
  <si>
    <t>MARK REDSELL</t>
  </si>
  <si>
    <t>RON RUSSELL</t>
  </si>
  <si>
    <t>JON EDISON</t>
  </si>
  <si>
    <t>KEITH WOOD</t>
  </si>
  <si>
    <t>MICK LIDEARD</t>
  </si>
  <si>
    <t>DAVE WATSON</t>
  </si>
  <si>
    <t>RICHARD BAGO</t>
  </si>
  <si>
    <t>IAN STUART</t>
  </si>
  <si>
    <t>Rnd 11</t>
  </si>
  <si>
    <t>Rnd 12</t>
  </si>
  <si>
    <t>Rnd 13</t>
  </si>
  <si>
    <t>Rnd 14</t>
  </si>
  <si>
    <t>Rnd 15</t>
  </si>
  <si>
    <t>Totals</t>
  </si>
  <si>
    <t>Flying</t>
  </si>
  <si>
    <t>Order</t>
  </si>
  <si>
    <t>HoH Winter League - Round 3 - 21st Jan 2006</t>
  </si>
  <si>
    <t xml:space="preserve">Final </t>
  </si>
  <si>
    <t>Position</t>
  </si>
  <si>
    <t>Fastest times</t>
  </si>
  <si>
    <t>TIMES</t>
  </si>
  <si>
    <t>CUMULATIVE POINTS</t>
  </si>
  <si>
    <t>POINTS per ROUND</t>
  </si>
  <si>
    <t>POSITIONS after each ROUND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</si>
</sst>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3">
      <selection activeCell="V31" sqref="V31"/>
    </sheetView>
  </sheetViews>
  <sheetFormatPr defaultColWidth="9.140625" defaultRowHeight="12.75"/>
  <cols>
    <col min="1" max="1" width="6.8515625" style="4" customWidth="1"/>
    <col min="2" max="2" width="7.7109375" style="4" customWidth="1"/>
    <col min="3" max="3" width="17.7109375" style="0" customWidth="1"/>
    <col min="4" max="4" width="3.00390625" style="4" bestFit="1" customWidth="1"/>
    <col min="20" max="20" width="4.57421875" style="4" bestFit="1" customWidth="1"/>
    <col min="23" max="23" width="9.7109375" style="0" customWidth="1"/>
  </cols>
  <sheetData>
    <row r="1" spans="1:6" ht="12.75">
      <c r="A1" s="11" t="s">
        <v>30</v>
      </c>
      <c r="B1" s="11"/>
      <c r="C1" s="11"/>
      <c r="D1" s="11"/>
      <c r="E1" s="11"/>
      <c r="F1" s="11"/>
    </row>
    <row r="2" spans="1:3" ht="12.75">
      <c r="A2" s="2"/>
      <c r="B2" s="2"/>
      <c r="C2" s="3"/>
    </row>
    <row r="3" spans="1:19" ht="12.75">
      <c r="A3" s="6" t="s">
        <v>28</v>
      </c>
      <c r="B3" s="6" t="s">
        <v>31</v>
      </c>
      <c r="C3" s="3"/>
      <c r="E3" s="10" t="s">
        <v>34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 s="6" customFormat="1" ht="12.75">
      <c r="A4" s="6" t="s">
        <v>29</v>
      </c>
      <c r="B4" s="6" t="s">
        <v>32</v>
      </c>
      <c r="C4" s="6" t="s">
        <v>0</v>
      </c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  <c r="T4" s="6" t="s">
        <v>12</v>
      </c>
      <c r="U4" s="6" t="s">
        <v>27</v>
      </c>
    </row>
    <row r="5" spans="1:21" ht="12.75">
      <c r="A5" s="4">
        <v>1</v>
      </c>
      <c r="B5" s="4">
        <v>1</v>
      </c>
      <c r="C5" t="s">
        <v>13</v>
      </c>
      <c r="D5" s="4">
        <v>77</v>
      </c>
      <c r="E5" s="1">
        <v>50.31</v>
      </c>
      <c r="F5" s="1">
        <v>50.97</v>
      </c>
      <c r="G5" s="1">
        <v>47.18</v>
      </c>
      <c r="H5" s="1">
        <v>47.07</v>
      </c>
      <c r="I5" s="1">
        <v>51.9</v>
      </c>
      <c r="J5" s="1">
        <v>53.99</v>
      </c>
      <c r="K5" s="1">
        <v>50.7</v>
      </c>
      <c r="L5" s="1">
        <v>57.17</v>
      </c>
      <c r="M5" s="1">
        <v>51.19</v>
      </c>
      <c r="N5" s="1">
        <v>46.63</v>
      </c>
      <c r="O5" s="1">
        <v>52.01</v>
      </c>
      <c r="P5" s="1">
        <v>48.22</v>
      </c>
      <c r="Q5" s="1">
        <v>50.48</v>
      </c>
      <c r="R5" s="1">
        <v>54.7</v>
      </c>
      <c r="S5" s="1">
        <v>60.64</v>
      </c>
      <c r="T5" s="4">
        <v>0</v>
      </c>
      <c r="U5" s="5">
        <v>14191.811</v>
      </c>
    </row>
    <row r="6" spans="1:21" ht="12.75">
      <c r="A6" s="4">
        <v>2</v>
      </c>
      <c r="B6" s="4">
        <v>6</v>
      </c>
      <c r="C6" t="s">
        <v>18</v>
      </c>
      <c r="D6" s="4">
        <v>71</v>
      </c>
      <c r="E6" s="1">
        <v>63.38</v>
      </c>
      <c r="F6" s="1">
        <v>59.59</v>
      </c>
      <c r="G6" s="1">
        <v>54.27</v>
      </c>
      <c r="H6" s="1">
        <v>56.63</v>
      </c>
      <c r="I6" s="1">
        <v>54.92</v>
      </c>
      <c r="J6" s="1">
        <v>52.73</v>
      </c>
      <c r="K6" s="1">
        <v>57.17</v>
      </c>
      <c r="L6" s="1">
        <v>56.9</v>
      </c>
      <c r="M6" s="1">
        <v>55.59</v>
      </c>
      <c r="N6" s="1">
        <v>58.5</v>
      </c>
      <c r="O6" s="1">
        <v>51.08</v>
      </c>
      <c r="P6" s="1">
        <v>54.87</v>
      </c>
      <c r="Q6" s="1">
        <v>55.42</v>
      </c>
      <c r="R6" s="1">
        <v>63.61</v>
      </c>
      <c r="S6" s="1">
        <v>62.4</v>
      </c>
      <c r="T6" s="4">
        <v>0</v>
      </c>
      <c r="U6" s="5">
        <v>12793.071</v>
      </c>
    </row>
    <row r="7" spans="1:21" ht="12.75">
      <c r="A7" s="4">
        <v>3</v>
      </c>
      <c r="B7" s="4">
        <v>4</v>
      </c>
      <c r="C7" t="s">
        <v>17</v>
      </c>
      <c r="D7" s="4">
        <v>82</v>
      </c>
      <c r="E7" s="1">
        <v>60.42</v>
      </c>
      <c r="F7" s="1">
        <v>46.2</v>
      </c>
      <c r="G7" s="1">
        <v>49.65</v>
      </c>
      <c r="H7" s="1">
        <v>48.01</v>
      </c>
      <c r="I7" s="1">
        <v>59.1</v>
      </c>
      <c r="J7" s="1">
        <v>63.77</v>
      </c>
      <c r="K7" s="1">
        <v>53</v>
      </c>
      <c r="L7" s="1">
        <v>62.01</v>
      </c>
      <c r="M7" s="1">
        <v>61.62</v>
      </c>
      <c r="N7" s="1">
        <v>61.9</v>
      </c>
      <c r="O7" s="1">
        <v>50.1</v>
      </c>
      <c r="P7" s="1">
        <v>58.22</v>
      </c>
      <c r="Q7" s="1">
        <v>56.74</v>
      </c>
      <c r="R7" s="1">
        <v>59.21</v>
      </c>
      <c r="S7" s="1">
        <v>55.97</v>
      </c>
      <c r="T7" s="4">
        <v>0</v>
      </c>
      <c r="U7" s="5">
        <v>13039.681</v>
      </c>
    </row>
    <row r="8" spans="1:21" ht="12.75">
      <c r="A8" s="4">
        <v>4</v>
      </c>
      <c r="B8" s="4">
        <v>8</v>
      </c>
      <c r="C8" t="s">
        <v>20</v>
      </c>
      <c r="D8" s="4">
        <v>69</v>
      </c>
      <c r="E8" s="1">
        <v>52.67</v>
      </c>
      <c r="F8" s="1">
        <v>51.9</v>
      </c>
      <c r="G8" s="1">
        <v>57.51</v>
      </c>
      <c r="H8" s="1">
        <v>72.22</v>
      </c>
      <c r="I8" s="1">
        <v>58.88</v>
      </c>
      <c r="J8" s="1">
        <v>58.17</v>
      </c>
      <c r="K8" s="1">
        <v>61.63</v>
      </c>
      <c r="L8" s="1">
        <v>66.52</v>
      </c>
      <c r="M8" s="1">
        <v>62.72</v>
      </c>
      <c r="N8" s="1">
        <v>55.69</v>
      </c>
      <c r="O8" s="1">
        <v>51.3</v>
      </c>
      <c r="P8" s="1">
        <v>56.08</v>
      </c>
      <c r="Q8" s="1">
        <v>61.62</v>
      </c>
      <c r="R8" s="1">
        <v>64.1</v>
      </c>
      <c r="S8" s="1">
        <v>59.93</v>
      </c>
      <c r="T8" s="4">
        <v>0</v>
      </c>
      <c r="U8" s="5">
        <v>12372.901</v>
      </c>
    </row>
    <row r="9" spans="1:21" ht="12.75">
      <c r="A9" s="4">
        <v>5</v>
      </c>
      <c r="B9" s="4">
        <v>2</v>
      </c>
      <c r="C9" t="s">
        <v>14</v>
      </c>
      <c r="D9" s="4">
        <v>81</v>
      </c>
      <c r="E9" s="1">
        <v>52.4</v>
      </c>
      <c r="F9" s="1">
        <v>46.8</v>
      </c>
      <c r="G9" s="1">
        <v>54.49</v>
      </c>
      <c r="H9" s="1">
        <v>53.11</v>
      </c>
      <c r="I9" s="1">
        <v>57.51</v>
      </c>
      <c r="J9" s="1">
        <v>54.32</v>
      </c>
      <c r="K9" s="1">
        <v>51.52</v>
      </c>
      <c r="L9" s="1">
        <v>44.38</v>
      </c>
      <c r="M9" s="1">
        <v>48.5</v>
      </c>
      <c r="N9" s="1">
        <v>53.66</v>
      </c>
      <c r="O9" s="1">
        <v>50.97</v>
      </c>
      <c r="P9" s="1">
        <v>51.79</v>
      </c>
      <c r="Q9" s="1">
        <v>50.75</v>
      </c>
      <c r="R9" s="1">
        <v>54.33</v>
      </c>
      <c r="S9" s="1">
        <v>52.56</v>
      </c>
      <c r="T9" s="4">
        <v>0</v>
      </c>
      <c r="U9" s="5">
        <v>14106.211000000001</v>
      </c>
    </row>
    <row r="10" spans="1:21" ht="12.75">
      <c r="A10" s="4">
        <v>6</v>
      </c>
      <c r="B10" s="4">
        <v>9</v>
      </c>
      <c r="C10" t="s">
        <v>21</v>
      </c>
      <c r="D10" s="4">
        <v>62</v>
      </c>
      <c r="E10" s="1">
        <v>64.75</v>
      </c>
      <c r="F10" s="1">
        <v>60.2</v>
      </c>
      <c r="G10" s="1">
        <v>60.48</v>
      </c>
      <c r="H10" s="1">
        <v>65.8</v>
      </c>
      <c r="I10" s="1">
        <v>66.07</v>
      </c>
      <c r="J10" s="1">
        <v>65.58</v>
      </c>
      <c r="K10" s="1">
        <v>62.5</v>
      </c>
      <c r="L10" s="1">
        <v>60.53</v>
      </c>
      <c r="M10" s="1">
        <v>59.32</v>
      </c>
      <c r="N10" s="1">
        <v>57.28</v>
      </c>
      <c r="O10" s="1">
        <v>65.03</v>
      </c>
      <c r="P10" s="1">
        <v>63</v>
      </c>
      <c r="Q10" s="1">
        <v>0</v>
      </c>
      <c r="R10" s="1">
        <v>0</v>
      </c>
      <c r="S10" s="1">
        <v>0</v>
      </c>
      <c r="T10" s="4">
        <v>0</v>
      </c>
      <c r="U10" s="5">
        <v>9200.26</v>
      </c>
    </row>
    <row r="11" spans="1:21" ht="12.75">
      <c r="A11" s="4">
        <v>7</v>
      </c>
      <c r="B11" s="4">
        <v>7</v>
      </c>
      <c r="C11" t="s">
        <v>19</v>
      </c>
      <c r="D11" s="4">
        <v>77</v>
      </c>
      <c r="E11" s="1">
        <v>61.13</v>
      </c>
      <c r="F11" s="1">
        <v>57.62</v>
      </c>
      <c r="G11" s="1">
        <v>55.42</v>
      </c>
      <c r="H11" s="1">
        <v>56.9</v>
      </c>
      <c r="I11" s="1">
        <v>56.36</v>
      </c>
      <c r="J11" s="1">
        <v>54.26</v>
      </c>
      <c r="K11" s="1">
        <v>54.48</v>
      </c>
      <c r="L11" s="1">
        <v>51.19</v>
      </c>
      <c r="M11" s="1">
        <v>64.32</v>
      </c>
      <c r="N11" s="1">
        <v>62.89</v>
      </c>
      <c r="O11" s="1">
        <v>56.3</v>
      </c>
      <c r="P11" s="1">
        <v>58.22</v>
      </c>
      <c r="Q11" s="1">
        <v>60.09</v>
      </c>
      <c r="R11" s="1">
        <v>64.09</v>
      </c>
      <c r="S11" s="1">
        <v>59.21</v>
      </c>
      <c r="T11" s="4">
        <v>0</v>
      </c>
      <c r="U11" s="5">
        <v>12561.2</v>
      </c>
    </row>
    <row r="12" spans="1:21" ht="12.75">
      <c r="A12" s="4">
        <v>8</v>
      </c>
      <c r="B12" s="4">
        <v>5</v>
      </c>
      <c r="C12" t="s">
        <v>16</v>
      </c>
      <c r="D12" s="4">
        <v>75</v>
      </c>
      <c r="E12" s="1">
        <v>56.68</v>
      </c>
      <c r="F12" s="1">
        <v>57.45</v>
      </c>
      <c r="G12" s="1">
        <v>46.41</v>
      </c>
      <c r="H12" s="1">
        <v>53.39</v>
      </c>
      <c r="I12" s="1">
        <v>61.85</v>
      </c>
      <c r="J12" s="1">
        <v>58.93</v>
      </c>
      <c r="K12" s="1">
        <v>50.92</v>
      </c>
      <c r="L12" s="1">
        <v>64.98001</v>
      </c>
      <c r="M12" s="1">
        <v>51.79</v>
      </c>
      <c r="N12" s="1">
        <v>52.79</v>
      </c>
      <c r="O12" s="1">
        <v>52.23</v>
      </c>
      <c r="P12" s="1">
        <v>55.47</v>
      </c>
      <c r="Q12" s="1">
        <v>68.5</v>
      </c>
      <c r="R12" s="1">
        <v>52.4</v>
      </c>
      <c r="S12" s="1">
        <v>65.7</v>
      </c>
      <c r="T12" s="4">
        <v>0</v>
      </c>
      <c r="U12" s="5">
        <v>13009.359</v>
      </c>
    </row>
    <row r="13" spans="1:21" ht="12.75">
      <c r="A13" s="4">
        <v>9</v>
      </c>
      <c r="B13" s="4">
        <v>3</v>
      </c>
      <c r="C13" t="s">
        <v>15</v>
      </c>
      <c r="D13" s="4">
        <v>72</v>
      </c>
      <c r="E13" s="1">
        <v>51.79</v>
      </c>
      <c r="F13" s="1">
        <v>58.06</v>
      </c>
      <c r="G13" s="1">
        <v>53.93</v>
      </c>
      <c r="H13" s="1">
        <v>58.99</v>
      </c>
      <c r="I13" s="1">
        <v>45.59</v>
      </c>
      <c r="J13" s="1">
        <v>50.58</v>
      </c>
      <c r="K13" s="1">
        <v>53.49</v>
      </c>
      <c r="L13" s="1">
        <v>50.59</v>
      </c>
      <c r="M13" s="1">
        <v>54.1</v>
      </c>
      <c r="N13" s="1">
        <v>52.51</v>
      </c>
      <c r="O13" s="1">
        <v>62.89</v>
      </c>
      <c r="P13" s="1">
        <v>48.28</v>
      </c>
      <c r="Q13" s="1">
        <v>63.99</v>
      </c>
      <c r="R13" s="1">
        <v>57.89</v>
      </c>
      <c r="S13" s="1">
        <v>51.03</v>
      </c>
      <c r="T13" s="4">
        <v>0</v>
      </c>
      <c r="U13" s="5">
        <v>13524.61</v>
      </c>
    </row>
    <row r="14" ht="12.75">
      <c r="U14" s="5"/>
    </row>
    <row r="15" spans="3:21" ht="12.75">
      <c r="C15" t="s">
        <v>33</v>
      </c>
      <c r="E15" s="1">
        <f>MIN(E5:E13)</f>
        <v>50.31</v>
      </c>
      <c r="F15" s="1">
        <f aca="true" t="shared" si="0" ref="F15:P15">MIN(F5:F13)</f>
        <v>46.2</v>
      </c>
      <c r="G15" s="1">
        <f t="shared" si="0"/>
        <v>46.41</v>
      </c>
      <c r="H15" s="1">
        <f t="shared" si="0"/>
        <v>47.07</v>
      </c>
      <c r="I15" s="1">
        <f t="shared" si="0"/>
        <v>45.59</v>
      </c>
      <c r="J15" s="1">
        <f t="shared" si="0"/>
        <v>50.58</v>
      </c>
      <c r="K15" s="1">
        <f t="shared" si="0"/>
        <v>50.7</v>
      </c>
      <c r="L15" s="1">
        <f t="shared" si="0"/>
        <v>44.38</v>
      </c>
      <c r="M15" s="1">
        <f t="shared" si="0"/>
        <v>48.5</v>
      </c>
      <c r="N15" s="1">
        <f t="shared" si="0"/>
        <v>46.63</v>
      </c>
      <c r="O15" s="1">
        <f t="shared" si="0"/>
        <v>50.1</v>
      </c>
      <c r="P15" s="1">
        <f t="shared" si="0"/>
        <v>48.22</v>
      </c>
      <c r="Q15" s="1">
        <f>Q5</f>
        <v>50.48</v>
      </c>
      <c r="R15" s="1">
        <f>R12</f>
        <v>52.4</v>
      </c>
      <c r="S15" s="1">
        <f>S13</f>
        <v>51.03</v>
      </c>
      <c r="U15" s="8">
        <f>MIN(E15:S15)</f>
        <v>44.38</v>
      </c>
    </row>
    <row r="16" spans="5:21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8"/>
    </row>
    <row r="17" spans="4:21" ht="12.75">
      <c r="D17" s="6"/>
      <c r="E17" s="10" t="s">
        <v>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5"/>
    </row>
    <row r="18" spans="1:23" ht="12.75">
      <c r="A18" s="4">
        <v>1</v>
      </c>
      <c r="B18" s="4">
        <v>1</v>
      </c>
      <c r="C18" t="s">
        <v>13</v>
      </c>
      <c r="D18" s="4">
        <v>77</v>
      </c>
      <c r="E18" s="1">
        <f>(E$15/E5)*1000</f>
        <v>1000</v>
      </c>
      <c r="F18" s="1">
        <f aca="true" t="shared" si="1" ref="F18:S18">(F$15/F5)*1000</f>
        <v>906.4155385520895</v>
      </c>
      <c r="G18" s="1">
        <f t="shared" si="1"/>
        <v>983.6795252225519</v>
      </c>
      <c r="H18" s="1">
        <f t="shared" si="1"/>
        <v>1000</v>
      </c>
      <c r="I18" s="1">
        <f t="shared" si="1"/>
        <v>878.4200385356455</v>
      </c>
      <c r="J18" s="1">
        <f t="shared" si="1"/>
        <v>936.8401555843674</v>
      </c>
      <c r="K18" s="1">
        <f t="shared" si="1"/>
        <v>1000</v>
      </c>
      <c r="L18" s="1">
        <f t="shared" si="1"/>
        <v>776.2812663984607</v>
      </c>
      <c r="M18" s="1">
        <f t="shared" si="1"/>
        <v>947.4506739597578</v>
      </c>
      <c r="N18" s="1">
        <f t="shared" si="1"/>
        <v>1000</v>
      </c>
      <c r="O18" s="1">
        <f t="shared" si="1"/>
        <v>963.276293020573</v>
      </c>
      <c r="P18" s="1">
        <f t="shared" si="1"/>
        <v>1000</v>
      </c>
      <c r="Q18" s="1">
        <f t="shared" si="1"/>
        <v>1000</v>
      </c>
      <c r="R18" s="1">
        <f t="shared" si="1"/>
        <v>957.9524680073125</v>
      </c>
      <c r="S18" s="1">
        <f t="shared" si="1"/>
        <v>841.5237467018469</v>
      </c>
      <c r="T18" s="4">
        <v>0</v>
      </c>
      <c r="U18" s="5">
        <f>SUM(E18:S18)</f>
        <v>14191.839705982606</v>
      </c>
      <c r="V18" s="1"/>
      <c r="W18" s="1"/>
    </row>
    <row r="19" spans="1:23" ht="12.75">
      <c r="A19" s="4">
        <v>2</v>
      </c>
      <c r="B19" s="4">
        <v>6</v>
      </c>
      <c r="C19" t="s">
        <v>18</v>
      </c>
      <c r="D19" s="4">
        <v>71</v>
      </c>
      <c r="E19" s="1">
        <f aca="true" t="shared" si="2" ref="E19:S26">(E$15/E6)*1000</f>
        <v>793.7835279267907</v>
      </c>
      <c r="F19" s="1">
        <f t="shared" si="2"/>
        <v>775.2978687699278</v>
      </c>
      <c r="G19" s="1">
        <f t="shared" si="2"/>
        <v>855.1686014372581</v>
      </c>
      <c r="H19" s="1">
        <f t="shared" si="2"/>
        <v>831.1848843369238</v>
      </c>
      <c r="I19" s="1">
        <f t="shared" si="2"/>
        <v>830.1165331391115</v>
      </c>
      <c r="J19" s="1">
        <f t="shared" si="2"/>
        <v>959.2262469182629</v>
      </c>
      <c r="K19" s="1">
        <f t="shared" si="2"/>
        <v>886.8287563407382</v>
      </c>
      <c r="L19" s="1">
        <f t="shared" si="2"/>
        <v>779.9648506151143</v>
      </c>
      <c r="M19" s="1">
        <f t="shared" si="2"/>
        <v>872.4590753732685</v>
      </c>
      <c r="N19" s="1">
        <f t="shared" si="2"/>
        <v>797.0940170940172</v>
      </c>
      <c r="O19" s="1">
        <f t="shared" si="2"/>
        <v>980.814408770556</v>
      </c>
      <c r="P19" s="1">
        <f t="shared" si="2"/>
        <v>878.8044468744305</v>
      </c>
      <c r="Q19" s="1">
        <f t="shared" si="2"/>
        <v>910.8625045110068</v>
      </c>
      <c r="R19" s="1">
        <f t="shared" si="2"/>
        <v>823.7698475082534</v>
      </c>
      <c r="S19" s="1">
        <f t="shared" si="2"/>
        <v>817.7884615384617</v>
      </c>
      <c r="T19" s="4">
        <v>0</v>
      </c>
      <c r="U19" s="5">
        <f aca="true" t="shared" si="3" ref="U19:U26">SUM(E19:S19)</f>
        <v>12793.164031154123</v>
      </c>
      <c r="V19" s="1"/>
      <c r="W19" s="1"/>
    </row>
    <row r="20" spans="1:23" ht="12.75">
      <c r="A20" s="4">
        <v>3</v>
      </c>
      <c r="B20" s="4">
        <v>4</v>
      </c>
      <c r="C20" t="s">
        <v>17</v>
      </c>
      <c r="D20" s="4">
        <v>82</v>
      </c>
      <c r="E20" s="1">
        <f t="shared" si="2"/>
        <v>832.6713008937438</v>
      </c>
      <c r="F20" s="1">
        <f t="shared" si="2"/>
        <v>1000</v>
      </c>
      <c r="G20" s="1">
        <f t="shared" si="2"/>
        <v>934.7432024169184</v>
      </c>
      <c r="H20" s="1">
        <f t="shared" si="2"/>
        <v>980.4207456779837</v>
      </c>
      <c r="I20" s="1">
        <f t="shared" si="2"/>
        <v>771.4043993231811</v>
      </c>
      <c r="J20" s="1">
        <f t="shared" si="2"/>
        <v>793.1629292770895</v>
      </c>
      <c r="K20" s="1">
        <f t="shared" si="2"/>
        <v>956.6037735849056</v>
      </c>
      <c r="L20" s="1">
        <f t="shared" si="2"/>
        <v>715.69101757781</v>
      </c>
      <c r="M20" s="1">
        <f t="shared" si="2"/>
        <v>787.0821161960403</v>
      </c>
      <c r="N20" s="1">
        <f t="shared" si="2"/>
        <v>753.3117932148627</v>
      </c>
      <c r="O20" s="1">
        <f t="shared" si="2"/>
        <v>1000</v>
      </c>
      <c r="P20" s="1">
        <f t="shared" si="2"/>
        <v>828.2377189969083</v>
      </c>
      <c r="Q20" s="1">
        <f t="shared" si="2"/>
        <v>889.6721889319703</v>
      </c>
      <c r="R20" s="1">
        <f t="shared" si="2"/>
        <v>884.9856443168384</v>
      </c>
      <c r="S20" s="1">
        <f t="shared" si="2"/>
        <v>911.7384313024836</v>
      </c>
      <c r="T20" s="4">
        <v>0</v>
      </c>
      <c r="U20" s="5">
        <f t="shared" si="3"/>
        <v>13039.725261710737</v>
      </c>
      <c r="V20" s="1"/>
      <c r="W20" s="1"/>
    </row>
    <row r="21" spans="1:23" ht="12.75">
      <c r="A21" s="4">
        <v>4</v>
      </c>
      <c r="B21" s="4">
        <v>8</v>
      </c>
      <c r="C21" t="s">
        <v>20</v>
      </c>
      <c r="D21" s="4">
        <v>69</v>
      </c>
      <c r="E21" s="1">
        <f t="shared" si="2"/>
        <v>955.1927093221948</v>
      </c>
      <c r="F21" s="1">
        <f t="shared" si="2"/>
        <v>890.1734104046244</v>
      </c>
      <c r="G21" s="1">
        <f t="shared" si="2"/>
        <v>806.9900886802295</v>
      </c>
      <c r="H21" s="1">
        <f t="shared" si="2"/>
        <v>651.7585156466354</v>
      </c>
      <c r="I21" s="1">
        <f t="shared" si="2"/>
        <v>774.2866847826087</v>
      </c>
      <c r="J21" s="1">
        <f t="shared" si="2"/>
        <v>869.5203713254253</v>
      </c>
      <c r="K21" s="1">
        <f t="shared" si="2"/>
        <v>822.6513061820542</v>
      </c>
      <c r="L21" s="1">
        <f t="shared" si="2"/>
        <v>667.1677690920025</v>
      </c>
      <c r="M21" s="1">
        <f t="shared" si="2"/>
        <v>773.2780612244899</v>
      </c>
      <c r="N21" s="1">
        <f t="shared" si="2"/>
        <v>837.3137008439577</v>
      </c>
      <c r="O21" s="1">
        <f t="shared" si="2"/>
        <v>976.608187134503</v>
      </c>
      <c r="P21" s="1">
        <f t="shared" si="2"/>
        <v>859.8430813124108</v>
      </c>
      <c r="Q21" s="1">
        <f t="shared" si="2"/>
        <v>819.2145407335281</v>
      </c>
      <c r="R21" s="1">
        <f t="shared" si="2"/>
        <v>817.4726989079563</v>
      </c>
      <c r="S21" s="1">
        <f t="shared" si="2"/>
        <v>851.49340897714</v>
      </c>
      <c r="T21" s="4">
        <v>0</v>
      </c>
      <c r="U21" s="5">
        <f t="shared" si="3"/>
        <v>12372.964534569759</v>
      </c>
      <c r="V21" s="1"/>
      <c r="W21" s="1"/>
    </row>
    <row r="22" spans="1:23" ht="12.75">
      <c r="A22" s="4">
        <v>5</v>
      </c>
      <c r="B22" s="4">
        <v>2</v>
      </c>
      <c r="C22" t="s">
        <v>14</v>
      </c>
      <c r="D22" s="4">
        <v>81</v>
      </c>
      <c r="E22" s="1">
        <f t="shared" si="2"/>
        <v>960.114503816794</v>
      </c>
      <c r="F22" s="1">
        <f t="shared" si="2"/>
        <v>987.1794871794873</v>
      </c>
      <c r="G22" s="1">
        <f t="shared" si="2"/>
        <v>851.7159111763626</v>
      </c>
      <c r="H22" s="1">
        <f t="shared" si="2"/>
        <v>886.2737714178121</v>
      </c>
      <c r="I22" s="1">
        <f t="shared" si="2"/>
        <v>792.7316988349853</v>
      </c>
      <c r="J22" s="1">
        <f t="shared" si="2"/>
        <v>931.1487481590574</v>
      </c>
      <c r="K22" s="1">
        <f t="shared" si="2"/>
        <v>984.083850931677</v>
      </c>
      <c r="L22" s="1">
        <f t="shared" si="2"/>
        <v>1000</v>
      </c>
      <c r="M22" s="1">
        <f t="shared" si="2"/>
        <v>1000</v>
      </c>
      <c r="N22" s="1">
        <f t="shared" si="2"/>
        <v>868.9899366380918</v>
      </c>
      <c r="O22" s="1">
        <f t="shared" si="2"/>
        <v>982.9311359623308</v>
      </c>
      <c r="P22" s="1">
        <f t="shared" si="2"/>
        <v>931.0677737014868</v>
      </c>
      <c r="Q22" s="1">
        <f t="shared" si="2"/>
        <v>994.679802955665</v>
      </c>
      <c r="R22" s="1">
        <f t="shared" si="2"/>
        <v>964.4763482422235</v>
      </c>
      <c r="S22" s="1">
        <f t="shared" si="2"/>
        <v>970.890410958904</v>
      </c>
      <c r="T22" s="4">
        <v>0</v>
      </c>
      <c r="U22" s="5">
        <f t="shared" si="3"/>
        <v>14106.283379974879</v>
      </c>
      <c r="V22" s="1"/>
      <c r="W22" s="1"/>
    </row>
    <row r="23" spans="1:23" ht="12.75">
      <c r="A23" s="4">
        <v>6</v>
      </c>
      <c r="B23" s="4">
        <v>9</v>
      </c>
      <c r="C23" t="s">
        <v>21</v>
      </c>
      <c r="D23" s="4">
        <v>62</v>
      </c>
      <c r="E23" s="1">
        <f t="shared" si="2"/>
        <v>776.988416988417</v>
      </c>
      <c r="F23" s="1">
        <f t="shared" si="2"/>
        <v>767.4418604651163</v>
      </c>
      <c r="G23" s="1">
        <f t="shared" si="2"/>
        <v>767.3611111111111</v>
      </c>
      <c r="H23" s="1">
        <f t="shared" si="2"/>
        <v>715.3495440729483</v>
      </c>
      <c r="I23" s="1">
        <f t="shared" si="2"/>
        <v>690.0257302860604</v>
      </c>
      <c r="J23" s="1">
        <f t="shared" si="2"/>
        <v>771.2717291857274</v>
      </c>
      <c r="K23" s="1">
        <f t="shared" si="2"/>
        <v>811.2</v>
      </c>
      <c r="L23" s="1">
        <f t="shared" si="2"/>
        <v>733.1901536428218</v>
      </c>
      <c r="M23" s="1">
        <f t="shared" si="2"/>
        <v>817.5994605529332</v>
      </c>
      <c r="N23" s="1">
        <f t="shared" si="2"/>
        <v>814.0712290502794</v>
      </c>
      <c r="O23" s="1">
        <f t="shared" si="2"/>
        <v>770.4136552360449</v>
      </c>
      <c r="P23" s="1">
        <f t="shared" si="2"/>
        <v>765.3968253968254</v>
      </c>
      <c r="Q23" s="1">
        <v>0</v>
      </c>
      <c r="R23" s="1">
        <v>0</v>
      </c>
      <c r="S23" s="1">
        <v>0</v>
      </c>
      <c r="T23" s="4">
        <v>0</v>
      </c>
      <c r="U23" s="5">
        <f t="shared" si="3"/>
        <v>9200.309715988284</v>
      </c>
      <c r="V23" s="1"/>
      <c r="W23" s="1"/>
    </row>
    <row r="24" spans="1:23" ht="12.75">
      <c r="A24" s="4">
        <v>7</v>
      </c>
      <c r="B24" s="4">
        <v>7</v>
      </c>
      <c r="C24" t="s">
        <v>19</v>
      </c>
      <c r="D24" s="4">
        <v>77</v>
      </c>
      <c r="E24" s="1">
        <f t="shared" si="2"/>
        <v>823.0001635858007</v>
      </c>
      <c r="F24" s="1">
        <f t="shared" si="2"/>
        <v>801.8049288441514</v>
      </c>
      <c r="G24" s="1">
        <f t="shared" si="2"/>
        <v>837.4233128834355</v>
      </c>
      <c r="H24" s="1">
        <f t="shared" si="2"/>
        <v>827.2407732864675</v>
      </c>
      <c r="I24" s="1">
        <f t="shared" si="2"/>
        <v>808.9070262597587</v>
      </c>
      <c r="J24" s="1">
        <f t="shared" si="2"/>
        <v>932.1784002948765</v>
      </c>
      <c r="K24" s="1">
        <f t="shared" si="2"/>
        <v>930.6167400881058</v>
      </c>
      <c r="L24" s="1">
        <f t="shared" si="2"/>
        <v>866.9662043367846</v>
      </c>
      <c r="M24" s="1">
        <f t="shared" si="2"/>
        <v>754.042288557214</v>
      </c>
      <c r="N24" s="1">
        <f t="shared" si="2"/>
        <v>741.4533312132294</v>
      </c>
      <c r="O24" s="1">
        <f t="shared" si="2"/>
        <v>889.8756660746004</v>
      </c>
      <c r="P24" s="1">
        <f t="shared" si="2"/>
        <v>828.2377189969083</v>
      </c>
      <c r="Q24" s="1">
        <f t="shared" si="2"/>
        <v>840.0732234980861</v>
      </c>
      <c r="R24" s="1">
        <f t="shared" si="2"/>
        <v>817.600249648931</v>
      </c>
      <c r="S24" s="1">
        <f t="shared" si="2"/>
        <v>861.8476608680966</v>
      </c>
      <c r="T24" s="4">
        <v>0</v>
      </c>
      <c r="U24" s="5">
        <f t="shared" si="3"/>
        <v>12561.267688436445</v>
      </c>
      <c r="V24" s="1"/>
      <c r="W24" s="1"/>
    </row>
    <row r="25" spans="1:23" ht="12.75">
      <c r="A25" s="4">
        <v>8</v>
      </c>
      <c r="B25" s="4">
        <v>5</v>
      </c>
      <c r="C25" t="s">
        <v>16</v>
      </c>
      <c r="D25" s="4">
        <v>75</v>
      </c>
      <c r="E25" s="1">
        <f t="shared" si="2"/>
        <v>887.6146788990826</v>
      </c>
      <c r="F25" s="1">
        <f t="shared" si="2"/>
        <v>804.1775456919061</v>
      </c>
      <c r="G25" s="1">
        <f t="shared" si="2"/>
        <v>1000</v>
      </c>
      <c r="H25" s="1">
        <f t="shared" si="2"/>
        <v>881.6257726165949</v>
      </c>
      <c r="I25" s="1">
        <f t="shared" si="2"/>
        <v>737.1059013742927</v>
      </c>
      <c r="J25" s="1">
        <f t="shared" si="2"/>
        <v>858.306465297811</v>
      </c>
      <c r="K25" s="1">
        <f t="shared" si="2"/>
        <v>995.6794972505892</v>
      </c>
      <c r="L25" s="1">
        <f t="shared" si="2"/>
        <v>682.9792731641624</v>
      </c>
      <c r="M25" s="1">
        <f t="shared" si="2"/>
        <v>936.4742228229388</v>
      </c>
      <c r="N25" s="1">
        <f t="shared" si="2"/>
        <v>883.3112331881039</v>
      </c>
      <c r="O25" s="1">
        <f t="shared" si="2"/>
        <v>959.2188397472718</v>
      </c>
      <c r="P25" s="1">
        <f t="shared" si="2"/>
        <v>869.2987200288444</v>
      </c>
      <c r="Q25" s="1">
        <f t="shared" si="2"/>
        <v>736.934306569343</v>
      </c>
      <c r="R25" s="1">
        <f t="shared" si="2"/>
        <v>1000</v>
      </c>
      <c r="S25" s="1">
        <f t="shared" si="2"/>
        <v>776.7123287671233</v>
      </c>
      <c r="T25" s="4">
        <v>0</v>
      </c>
      <c r="U25" s="5">
        <f t="shared" si="3"/>
        <v>13009.438785418064</v>
      </c>
      <c r="V25" s="1"/>
      <c r="W25" s="1"/>
    </row>
    <row r="26" spans="1:23" ht="12.75">
      <c r="A26" s="4">
        <v>9</v>
      </c>
      <c r="B26" s="4">
        <v>3</v>
      </c>
      <c r="C26" t="s">
        <v>15</v>
      </c>
      <c r="D26" s="4">
        <v>72</v>
      </c>
      <c r="E26" s="1">
        <f t="shared" si="2"/>
        <v>971.4230546437536</v>
      </c>
      <c r="F26" s="1">
        <f t="shared" si="2"/>
        <v>795.7285566655185</v>
      </c>
      <c r="G26" s="1">
        <f t="shared" si="2"/>
        <v>860.5599851659558</v>
      </c>
      <c r="H26" s="1">
        <f t="shared" si="2"/>
        <v>797.9318528564163</v>
      </c>
      <c r="I26" s="1">
        <f t="shared" si="2"/>
        <v>1000</v>
      </c>
      <c r="J26" s="1">
        <f t="shared" si="2"/>
        <v>1000</v>
      </c>
      <c r="K26" s="1">
        <f t="shared" si="2"/>
        <v>947.8407178911946</v>
      </c>
      <c r="L26" s="1">
        <f t="shared" si="2"/>
        <v>877.248468076695</v>
      </c>
      <c r="M26" s="1">
        <f t="shared" si="2"/>
        <v>896.4879852125694</v>
      </c>
      <c r="N26" s="1">
        <f t="shared" si="2"/>
        <v>888.0213292706152</v>
      </c>
      <c r="O26" s="1">
        <f t="shared" si="2"/>
        <v>796.6290348227063</v>
      </c>
      <c r="P26" s="1">
        <f t="shared" si="2"/>
        <v>998.7572493786247</v>
      </c>
      <c r="Q26" s="1">
        <f t="shared" si="2"/>
        <v>788.873261447101</v>
      </c>
      <c r="R26" s="1">
        <f t="shared" si="2"/>
        <v>905.1649680428399</v>
      </c>
      <c r="S26" s="1">
        <f t="shared" si="2"/>
        <v>1000</v>
      </c>
      <c r="T26" s="4">
        <v>0</v>
      </c>
      <c r="U26" s="5">
        <f t="shared" si="3"/>
        <v>13524.666463473992</v>
      </c>
      <c r="V26" s="1"/>
      <c r="W26" s="1"/>
    </row>
    <row r="27" ht="12.75">
      <c r="U27" s="5"/>
    </row>
    <row r="28" ht="12.75">
      <c r="U28" s="5"/>
    </row>
    <row r="29" spans="5:19" ht="12.75">
      <c r="E29" s="10" t="s">
        <v>35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21" ht="12.75">
      <c r="A30" s="4">
        <v>1</v>
      </c>
      <c r="B30" s="4">
        <v>1</v>
      </c>
      <c r="C30" t="s">
        <v>13</v>
      </c>
      <c r="D30" s="4">
        <v>77</v>
      </c>
      <c r="E30" s="1">
        <v>1000</v>
      </c>
      <c r="F30" s="1">
        <v>1906.4155385520894</v>
      </c>
      <c r="G30" s="9">
        <v>2890.0950637746414</v>
      </c>
      <c r="H30" s="1">
        <v>3890.0950637746414</v>
      </c>
      <c r="I30" s="1">
        <v>4768.515102310287</v>
      </c>
      <c r="J30" s="1">
        <v>5705.355257894655</v>
      </c>
      <c r="K30" s="1">
        <v>6705.355257894655</v>
      </c>
      <c r="L30" s="1">
        <v>7481.636524293115</v>
      </c>
      <c r="M30" s="1">
        <v>8429.087198252873</v>
      </c>
      <c r="N30" s="1">
        <v>9429.087198252873</v>
      </c>
      <c r="O30" s="1">
        <v>10392.363491273447</v>
      </c>
      <c r="P30" s="1">
        <v>11392.363491273447</v>
      </c>
      <c r="Q30" s="1">
        <v>12392.363491273447</v>
      </c>
      <c r="R30" s="1">
        <v>13350.315959280759</v>
      </c>
      <c r="S30" s="1">
        <v>14191.839705982606</v>
      </c>
      <c r="T30" s="4">
        <v>0</v>
      </c>
      <c r="U30">
        <v>14191.839705982606</v>
      </c>
    </row>
    <row r="31" spans="1:21" ht="12.75">
      <c r="A31" s="4">
        <v>5</v>
      </c>
      <c r="B31" s="4">
        <v>2</v>
      </c>
      <c r="C31" t="s">
        <v>14</v>
      </c>
      <c r="D31" s="4">
        <v>81</v>
      </c>
      <c r="E31" s="1">
        <v>960.114503816794</v>
      </c>
      <c r="F31" s="1">
        <v>1947.2939909962813</v>
      </c>
      <c r="G31" s="9">
        <v>2799.0099021726437</v>
      </c>
      <c r="H31" s="1">
        <v>3685.2836735904557</v>
      </c>
      <c r="I31" s="1">
        <v>4478.0153724254415</v>
      </c>
      <c r="J31" s="1">
        <v>5409.164120584499</v>
      </c>
      <c r="K31" s="1">
        <v>6393.247971516176</v>
      </c>
      <c r="L31" s="1">
        <v>7393.247971516176</v>
      </c>
      <c r="M31" s="1">
        <v>8393.247971516175</v>
      </c>
      <c r="N31" s="1">
        <v>9262.237908154268</v>
      </c>
      <c r="O31" s="1">
        <v>10245.1690441166</v>
      </c>
      <c r="P31" s="1">
        <v>11176.236817818086</v>
      </c>
      <c r="Q31" s="1">
        <v>12170.91662077375</v>
      </c>
      <c r="R31" s="1">
        <v>13135.392969015975</v>
      </c>
      <c r="S31" s="1">
        <v>14106.283379974879</v>
      </c>
      <c r="T31" s="4">
        <v>0</v>
      </c>
      <c r="U31">
        <v>12793.164031154123</v>
      </c>
    </row>
    <row r="32" spans="1:21" ht="12.75">
      <c r="A32" s="4">
        <v>9</v>
      </c>
      <c r="B32" s="4">
        <v>3</v>
      </c>
      <c r="C32" t="s">
        <v>15</v>
      </c>
      <c r="D32" s="4">
        <v>72</v>
      </c>
      <c r="E32" s="1">
        <v>971.4230546437536</v>
      </c>
      <c r="F32" s="1">
        <v>1767.151611309272</v>
      </c>
      <c r="G32" s="9">
        <v>2627.711596475228</v>
      </c>
      <c r="H32" s="1">
        <v>3425.643449331644</v>
      </c>
      <c r="I32" s="1">
        <v>4425.643449331645</v>
      </c>
      <c r="J32" s="1">
        <v>5425.643449331645</v>
      </c>
      <c r="K32" s="1">
        <v>6373.4841672228395</v>
      </c>
      <c r="L32" s="1">
        <v>7250.732635299534</v>
      </c>
      <c r="M32" s="1">
        <v>8147.220620512104</v>
      </c>
      <c r="N32" s="1">
        <v>9035.24194978272</v>
      </c>
      <c r="O32" s="1">
        <v>9831.870984605426</v>
      </c>
      <c r="P32" s="1">
        <v>10830.62823398405</v>
      </c>
      <c r="Q32" s="1">
        <v>11619.501495431152</v>
      </c>
      <c r="R32" s="1">
        <v>12524.666463473992</v>
      </c>
      <c r="S32" s="1">
        <v>13524.666463473992</v>
      </c>
      <c r="T32" s="4">
        <v>0</v>
      </c>
      <c r="U32">
        <v>13039.725261710737</v>
      </c>
    </row>
    <row r="33" spans="1:21" ht="12.75">
      <c r="A33" s="4">
        <v>3</v>
      </c>
      <c r="B33" s="4">
        <v>4</v>
      </c>
      <c r="C33" t="s">
        <v>17</v>
      </c>
      <c r="D33" s="4">
        <v>82</v>
      </c>
      <c r="E33" s="1">
        <v>832.6713008937438</v>
      </c>
      <c r="F33" s="1">
        <v>1832.6713008937438</v>
      </c>
      <c r="G33" s="9">
        <v>2767.4145033106624</v>
      </c>
      <c r="H33" s="1">
        <v>3747.835248988646</v>
      </c>
      <c r="I33" s="1">
        <v>4519.239648311827</v>
      </c>
      <c r="J33" s="1">
        <v>5312.402577588917</v>
      </c>
      <c r="K33" s="1">
        <v>6269.006351173823</v>
      </c>
      <c r="L33" s="1">
        <v>6984.697368751633</v>
      </c>
      <c r="M33" s="1">
        <v>7771.779484947673</v>
      </c>
      <c r="N33" s="1">
        <v>8525.091278162536</v>
      </c>
      <c r="O33" s="1">
        <v>9525.091278162536</v>
      </c>
      <c r="P33" s="1">
        <v>10353.328997159444</v>
      </c>
      <c r="Q33" s="1">
        <v>11243.001186091415</v>
      </c>
      <c r="R33" s="1">
        <v>12127.986830408254</v>
      </c>
      <c r="S33" s="1">
        <v>13039.725261710737</v>
      </c>
      <c r="T33" s="4">
        <v>0</v>
      </c>
      <c r="U33">
        <v>12372.964534569759</v>
      </c>
    </row>
    <row r="34" spans="1:21" ht="12.75">
      <c r="A34" s="4">
        <v>8</v>
      </c>
      <c r="B34" s="4">
        <v>5</v>
      </c>
      <c r="C34" t="s">
        <v>16</v>
      </c>
      <c r="D34" s="4">
        <v>75</v>
      </c>
      <c r="E34" s="1">
        <v>887.6146788990826</v>
      </c>
      <c r="F34" s="1">
        <v>1691.7922245909886</v>
      </c>
      <c r="G34" s="9">
        <v>2691.7922245909886</v>
      </c>
      <c r="H34" s="1">
        <v>3573.4179972075835</v>
      </c>
      <c r="I34" s="1">
        <v>4310.523898581876</v>
      </c>
      <c r="J34" s="1">
        <v>5168.830363879687</v>
      </c>
      <c r="K34" s="1">
        <v>6164.5098611302765</v>
      </c>
      <c r="L34" s="1">
        <v>6847.489134294439</v>
      </c>
      <c r="M34" s="1">
        <v>7783.963357117378</v>
      </c>
      <c r="N34" s="1">
        <v>8667.274590305482</v>
      </c>
      <c r="O34" s="1">
        <v>9626.493430052753</v>
      </c>
      <c r="P34" s="1">
        <v>10495.792150081597</v>
      </c>
      <c r="Q34" s="1">
        <v>11232.72645665094</v>
      </c>
      <c r="R34" s="1">
        <v>12232.72645665094</v>
      </c>
      <c r="S34" s="1">
        <v>13009.438785418064</v>
      </c>
      <c r="T34" s="4">
        <v>0</v>
      </c>
      <c r="U34">
        <v>14106.283379974879</v>
      </c>
    </row>
    <row r="35" spans="1:21" ht="12.75">
      <c r="A35" s="4">
        <v>2</v>
      </c>
      <c r="B35" s="4">
        <v>6</v>
      </c>
      <c r="C35" t="s">
        <v>18</v>
      </c>
      <c r="D35" s="4">
        <v>71</v>
      </c>
      <c r="E35" s="1">
        <v>793.7835279267907</v>
      </c>
      <c r="F35" s="1">
        <v>1569.0813966967185</v>
      </c>
      <c r="G35" s="9">
        <v>2424.2499981339765</v>
      </c>
      <c r="H35" s="1">
        <v>3255.4348824709004</v>
      </c>
      <c r="I35" s="1">
        <v>4085.551415610012</v>
      </c>
      <c r="J35" s="1">
        <v>5044.777662528275</v>
      </c>
      <c r="K35" s="1">
        <v>5931.606418869013</v>
      </c>
      <c r="L35" s="1">
        <v>6711.571269484128</v>
      </c>
      <c r="M35" s="1">
        <v>7584.030344857396</v>
      </c>
      <c r="N35" s="1">
        <v>8381.124361951413</v>
      </c>
      <c r="O35" s="1">
        <v>9361.93877072197</v>
      </c>
      <c r="P35" s="1">
        <v>10240.7432175964</v>
      </c>
      <c r="Q35" s="1">
        <v>11151.605722107408</v>
      </c>
      <c r="R35" s="1">
        <v>11975.375569615662</v>
      </c>
      <c r="S35" s="1">
        <v>12793.164031154123</v>
      </c>
      <c r="T35" s="4">
        <v>0</v>
      </c>
      <c r="U35">
        <v>9200.309715988284</v>
      </c>
    </row>
    <row r="36" spans="1:21" ht="12.75">
      <c r="A36" s="4">
        <v>7</v>
      </c>
      <c r="B36" s="4">
        <v>7</v>
      </c>
      <c r="C36" t="s">
        <v>19</v>
      </c>
      <c r="D36" s="4">
        <v>77</v>
      </c>
      <c r="E36" s="1">
        <v>823.0001635858007</v>
      </c>
      <c r="F36" s="1">
        <v>1624.805092429952</v>
      </c>
      <c r="G36" s="9">
        <v>2462.2284053133876</v>
      </c>
      <c r="H36" s="1">
        <v>3289.4691785998552</v>
      </c>
      <c r="I36" s="1">
        <v>4098.376204859614</v>
      </c>
      <c r="J36" s="1">
        <v>5030.55460515449</v>
      </c>
      <c r="K36" s="1">
        <v>5961.171345242596</v>
      </c>
      <c r="L36" s="1">
        <v>6828.13754957938</v>
      </c>
      <c r="M36" s="1">
        <v>7582.179838136594</v>
      </c>
      <c r="N36" s="1">
        <v>8323.633169349823</v>
      </c>
      <c r="O36" s="1">
        <v>9213.508835424424</v>
      </c>
      <c r="P36" s="1">
        <v>10041.746554421332</v>
      </c>
      <c r="Q36" s="1">
        <v>10881.819777919418</v>
      </c>
      <c r="R36" s="1">
        <v>11699.420027568349</v>
      </c>
      <c r="S36" s="1">
        <v>12561.267688436445</v>
      </c>
      <c r="T36" s="4">
        <v>0</v>
      </c>
      <c r="U36">
        <v>12561.267688436445</v>
      </c>
    </row>
    <row r="37" spans="1:21" ht="12.75">
      <c r="A37" s="4">
        <v>4</v>
      </c>
      <c r="B37" s="4">
        <v>8</v>
      </c>
      <c r="C37" t="s">
        <v>20</v>
      </c>
      <c r="D37" s="4">
        <v>69</v>
      </c>
      <c r="E37" s="1">
        <v>955.1927093221948</v>
      </c>
      <c r="F37" s="1">
        <v>1845.3661197268193</v>
      </c>
      <c r="G37" s="9">
        <v>2652.356208407049</v>
      </c>
      <c r="H37" s="1">
        <v>3304.1147240536843</v>
      </c>
      <c r="I37" s="1">
        <v>4078.401408836293</v>
      </c>
      <c r="J37" s="1">
        <v>4947.921780161718</v>
      </c>
      <c r="K37" s="1">
        <v>5770.573086343772</v>
      </c>
      <c r="L37" s="1">
        <v>6437.740855435774</v>
      </c>
      <c r="M37" s="1">
        <v>7211.018916660264</v>
      </c>
      <c r="N37" s="1">
        <v>8048.332617504222</v>
      </c>
      <c r="O37" s="1">
        <v>9024.940804638725</v>
      </c>
      <c r="P37" s="1">
        <v>9884.783885951136</v>
      </c>
      <c r="Q37" s="1">
        <v>10703.998426684664</v>
      </c>
      <c r="R37" s="1">
        <v>11521.47112559262</v>
      </c>
      <c r="S37" s="1">
        <v>12372.964534569759</v>
      </c>
      <c r="T37" s="4">
        <v>0</v>
      </c>
      <c r="U37">
        <v>13009.438785418064</v>
      </c>
    </row>
    <row r="38" spans="1:21" ht="12.75">
      <c r="A38" s="4">
        <v>6</v>
      </c>
      <c r="B38" s="4">
        <v>9</v>
      </c>
      <c r="C38" t="s">
        <v>21</v>
      </c>
      <c r="D38" s="4">
        <v>62</v>
      </c>
      <c r="E38" s="1">
        <v>776.988416988417</v>
      </c>
      <c r="F38" s="1">
        <v>1544.4302774535333</v>
      </c>
      <c r="G38" s="9">
        <v>2311.7913885646444</v>
      </c>
      <c r="H38" s="1">
        <v>3027.140932637593</v>
      </c>
      <c r="I38" s="1">
        <v>3717.1666629236533</v>
      </c>
      <c r="J38" s="1">
        <v>4488.43839210938</v>
      </c>
      <c r="K38" s="1">
        <v>5299.63839210938</v>
      </c>
      <c r="L38" s="1">
        <v>6032.8285457522015</v>
      </c>
      <c r="M38" s="1">
        <v>6850.428006305135</v>
      </c>
      <c r="N38" s="1">
        <v>7664.499235355414</v>
      </c>
      <c r="O38" s="1">
        <v>8434.912890591459</v>
      </c>
      <c r="P38" s="1">
        <v>9200.309715988284</v>
      </c>
      <c r="Q38" s="1">
        <v>9200.309715988284</v>
      </c>
      <c r="R38" s="1">
        <v>9200.309715988284</v>
      </c>
      <c r="S38" s="1">
        <v>9200.309715988284</v>
      </c>
      <c r="T38" s="4">
        <v>0</v>
      </c>
      <c r="U38">
        <v>13524.666463473992</v>
      </c>
    </row>
    <row r="39" ht="12.75">
      <c r="H39" s="3"/>
    </row>
    <row r="40" ht="12.75">
      <c r="H40" s="3"/>
    </row>
    <row r="41" spans="5:19" ht="12.75">
      <c r="E41" s="10" t="s">
        <v>37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21" ht="12.75">
      <c r="A42" s="4">
        <v>1</v>
      </c>
      <c r="B42" s="4">
        <v>1</v>
      </c>
      <c r="C42" t="s">
        <v>13</v>
      </c>
      <c r="D42" s="4">
        <v>77</v>
      </c>
      <c r="E42" s="4">
        <v>1</v>
      </c>
      <c r="F42" s="4">
        <v>2</v>
      </c>
      <c r="G42" s="4">
        <v>1</v>
      </c>
      <c r="H42" s="6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0</v>
      </c>
      <c r="U42">
        <v>1</v>
      </c>
    </row>
    <row r="43" spans="1:21" ht="12.75">
      <c r="A43" s="4">
        <v>5</v>
      </c>
      <c r="B43" s="4">
        <v>2</v>
      </c>
      <c r="C43" t="s">
        <v>14</v>
      </c>
      <c r="D43" s="4">
        <v>81</v>
      </c>
      <c r="E43" s="4">
        <v>3</v>
      </c>
      <c r="F43" s="4">
        <v>1</v>
      </c>
      <c r="G43" s="4">
        <v>2</v>
      </c>
      <c r="H43" s="6">
        <v>2</v>
      </c>
      <c r="I43" s="4">
        <v>3</v>
      </c>
      <c r="J43" s="4">
        <v>3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0</v>
      </c>
      <c r="U43">
        <v>6</v>
      </c>
    </row>
    <row r="44" spans="1:21" ht="12.75">
      <c r="A44" s="4">
        <v>9</v>
      </c>
      <c r="B44" s="4">
        <v>3</v>
      </c>
      <c r="C44" t="s">
        <v>15</v>
      </c>
      <c r="D44" s="4">
        <v>72</v>
      </c>
      <c r="E44" s="4">
        <v>2</v>
      </c>
      <c r="F44" s="4">
        <v>5</v>
      </c>
      <c r="G44" s="4">
        <v>6</v>
      </c>
      <c r="H44" s="6">
        <v>5</v>
      </c>
      <c r="I44" s="4">
        <v>4</v>
      </c>
      <c r="J44" s="4">
        <v>2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3</v>
      </c>
      <c r="Q44" s="4">
        <v>3</v>
      </c>
      <c r="R44" s="4">
        <v>3</v>
      </c>
      <c r="S44" s="4">
        <v>3</v>
      </c>
      <c r="T44" s="4">
        <v>0</v>
      </c>
      <c r="U44">
        <v>4</v>
      </c>
    </row>
    <row r="45" spans="1:21" ht="12.75">
      <c r="A45" s="4">
        <v>3</v>
      </c>
      <c r="B45" s="4">
        <v>4</v>
      </c>
      <c r="C45" t="s">
        <v>17</v>
      </c>
      <c r="D45" s="4">
        <v>82</v>
      </c>
      <c r="E45" s="4">
        <v>6</v>
      </c>
      <c r="F45" s="4">
        <v>4</v>
      </c>
      <c r="G45" s="4">
        <v>3</v>
      </c>
      <c r="H45" s="6">
        <v>3</v>
      </c>
      <c r="I45" s="4">
        <v>2</v>
      </c>
      <c r="J45" s="4">
        <v>4</v>
      </c>
      <c r="K45" s="4">
        <v>4</v>
      </c>
      <c r="L45" s="4">
        <v>4</v>
      </c>
      <c r="M45" s="4">
        <v>5</v>
      </c>
      <c r="N45" s="4">
        <v>5</v>
      </c>
      <c r="O45" s="4">
        <v>5</v>
      </c>
      <c r="P45" s="4">
        <v>5</v>
      </c>
      <c r="Q45" s="4">
        <v>4</v>
      </c>
      <c r="R45" s="4">
        <v>5</v>
      </c>
      <c r="S45" s="4">
        <v>4</v>
      </c>
      <c r="T45" s="4">
        <v>0</v>
      </c>
      <c r="U45">
        <v>8</v>
      </c>
    </row>
    <row r="46" spans="1:21" ht="12.75">
      <c r="A46" s="4">
        <v>8</v>
      </c>
      <c r="B46" s="4">
        <v>5</v>
      </c>
      <c r="C46" t="s">
        <v>16</v>
      </c>
      <c r="D46" s="4">
        <v>75</v>
      </c>
      <c r="E46" s="4">
        <v>5</v>
      </c>
      <c r="F46" s="4">
        <v>6</v>
      </c>
      <c r="G46" s="4">
        <v>4</v>
      </c>
      <c r="H46" s="6">
        <v>4</v>
      </c>
      <c r="I46" s="4">
        <v>5</v>
      </c>
      <c r="J46" s="4">
        <v>5</v>
      </c>
      <c r="K46" s="4">
        <v>5</v>
      </c>
      <c r="L46" s="4">
        <v>5</v>
      </c>
      <c r="M46" s="4">
        <v>4</v>
      </c>
      <c r="N46" s="4">
        <v>4</v>
      </c>
      <c r="O46" s="4">
        <v>4</v>
      </c>
      <c r="P46" s="4">
        <v>4</v>
      </c>
      <c r="Q46" s="4">
        <v>5</v>
      </c>
      <c r="R46" s="4">
        <v>4</v>
      </c>
      <c r="S46" s="4">
        <v>5</v>
      </c>
      <c r="T46" s="4">
        <v>0</v>
      </c>
      <c r="U46">
        <v>2</v>
      </c>
    </row>
    <row r="47" spans="1:21" ht="12.75">
      <c r="A47" s="4">
        <v>2</v>
      </c>
      <c r="B47" s="4">
        <v>6</v>
      </c>
      <c r="C47" t="s">
        <v>18</v>
      </c>
      <c r="D47" s="4">
        <v>71</v>
      </c>
      <c r="E47" s="4">
        <v>8</v>
      </c>
      <c r="F47" s="4">
        <v>8</v>
      </c>
      <c r="G47" s="4">
        <v>8</v>
      </c>
      <c r="H47" s="6">
        <v>8</v>
      </c>
      <c r="I47" s="4">
        <v>7</v>
      </c>
      <c r="J47" s="4">
        <v>6</v>
      </c>
      <c r="K47" s="4">
        <v>7</v>
      </c>
      <c r="L47" s="4">
        <v>7</v>
      </c>
      <c r="M47" s="4">
        <v>6</v>
      </c>
      <c r="N47" s="4">
        <v>6</v>
      </c>
      <c r="O47" s="4">
        <v>6</v>
      </c>
      <c r="P47" s="4">
        <v>6</v>
      </c>
      <c r="Q47" s="4">
        <v>6</v>
      </c>
      <c r="R47" s="4">
        <v>6</v>
      </c>
      <c r="S47" s="4">
        <v>6</v>
      </c>
      <c r="T47" s="4">
        <v>0</v>
      </c>
      <c r="U47">
        <v>9</v>
      </c>
    </row>
    <row r="48" spans="1:21" ht="12.75">
      <c r="A48" s="4">
        <v>7</v>
      </c>
      <c r="B48" s="4">
        <v>7</v>
      </c>
      <c r="C48" t="s">
        <v>19</v>
      </c>
      <c r="D48" s="4">
        <v>77</v>
      </c>
      <c r="E48" s="4">
        <v>7</v>
      </c>
      <c r="F48" s="4">
        <v>7</v>
      </c>
      <c r="G48" s="4">
        <v>7</v>
      </c>
      <c r="H48" s="6">
        <v>7</v>
      </c>
      <c r="I48" s="4">
        <v>6</v>
      </c>
      <c r="J48" s="4">
        <v>7</v>
      </c>
      <c r="K48" s="4">
        <v>6</v>
      </c>
      <c r="L48" s="4">
        <v>6</v>
      </c>
      <c r="M48" s="4">
        <v>7</v>
      </c>
      <c r="N48" s="4">
        <v>7</v>
      </c>
      <c r="O48" s="4">
        <v>7</v>
      </c>
      <c r="P48" s="4">
        <v>7</v>
      </c>
      <c r="Q48" s="4">
        <v>7</v>
      </c>
      <c r="R48" s="4">
        <v>7</v>
      </c>
      <c r="S48" s="4">
        <v>7</v>
      </c>
      <c r="T48" s="4">
        <v>0</v>
      </c>
      <c r="U48">
        <v>7</v>
      </c>
    </row>
    <row r="49" spans="1:21" ht="12.75">
      <c r="A49" s="4">
        <v>4</v>
      </c>
      <c r="B49" s="4">
        <v>8</v>
      </c>
      <c r="C49" t="s">
        <v>20</v>
      </c>
      <c r="D49" s="4">
        <v>69</v>
      </c>
      <c r="E49" s="4">
        <v>4</v>
      </c>
      <c r="F49" s="4">
        <v>3</v>
      </c>
      <c r="G49" s="4">
        <v>5</v>
      </c>
      <c r="H49" s="6">
        <v>6</v>
      </c>
      <c r="I49" s="4">
        <v>8</v>
      </c>
      <c r="J49" s="4">
        <v>8</v>
      </c>
      <c r="K49" s="4">
        <v>8</v>
      </c>
      <c r="L49" s="4">
        <v>8</v>
      </c>
      <c r="M49" s="4">
        <v>8</v>
      </c>
      <c r="N49" s="4">
        <v>8</v>
      </c>
      <c r="O49" s="4">
        <v>8</v>
      </c>
      <c r="P49" s="4">
        <v>8</v>
      </c>
      <c r="Q49" s="4">
        <v>8</v>
      </c>
      <c r="R49" s="4">
        <v>8</v>
      </c>
      <c r="S49" s="4">
        <v>8</v>
      </c>
      <c r="T49" s="4">
        <v>0</v>
      </c>
      <c r="U49">
        <v>5</v>
      </c>
    </row>
    <row r="50" spans="1:21" ht="12.75">
      <c r="A50" s="4">
        <v>6</v>
      </c>
      <c r="B50" s="4">
        <v>9</v>
      </c>
      <c r="C50" t="s">
        <v>21</v>
      </c>
      <c r="D50" s="4">
        <v>62</v>
      </c>
      <c r="E50" s="4">
        <v>9</v>
      </c>
      <c r="F50" s="4">
        <v>9</v>
      </c>
      <c r="G50" s="4">
        <v>9</v>
      </c>
      <c r="H50" s="6">
        <v>9</v>
      </c>
      <c r="I50" s="4">
        <v>9</v>
      </c>
      <c r="J50" s="4">
        <v>9</v>
      </c>
      <c r="K50" s="4">
        <v>9</v>
      </c>
      <c r="L50" s="4">
        <v>9</v>
      </c>
      <c r="M50" s="4">
        <v>9</v>
      </c>
      <c r="N50" s="4">
        <v>9</v>
      </c>
      <c r="O50" s="4">
        <v>9</v>
      </c>
      <c r="P50" s="4">
        <v>9</v>
      </c>
      <c r="Q50" s="4">
        <v>9</v>
      </c>
      <c r="R50" s="4">
        <v>9</v>
      </c>
      <c r="S50" s="4">
        <v>9</v>
      </c>
      <c r="T50" s="4">
        <v>0</v>
      </c>
      <c r="U50">
        <v>3</v>
      </c>
    </row>
  </sheetData>
  <mergeCells count="5">
    <mergeCell ref="E41:S41"/>
    <mergeCell ref="A1:F1"/>
    <mergeCell ref="E3:S3"/>
    <mergeCell ref="E17:S17"/>
    <mergeCell ref="E29:S2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 Edison</dc:creator>
  <cp:keywords/>
  <dc:description/>
  <cp:lastModifiedBy>J P Edison</cp:lastModifiedBy>
  <dcterms:created xsi:type="dcterms:W3CDTF">2006-01-21T17:31:30Z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